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FE7761E-C4E5-4959-B44A-A1E16605A2C6}" xr6:coauthVersionLast="45" xr6:coauthVersionMax="45" xr10:uidLastSave="{00000000-0000-0000-0000-000000000000}"/>
  <bookViews>
    <workbookView xWindow="23880" yWindow="-120" windowWidth="24240" windowHeight="13740" xr2:uid="{263A5402-FC93-41F5-B2A9-98142D04237D}"/>
  </bookViews>
  <sheets>
    <sheet name="02_10_2020 " sheetId="1" r:id="rId1"/>
  </sheets>
  <externalReferences>
    <externalReference r:id="rId2"/>
  </externalReferences>
  <definedNames>
    <definedName name="PRODUCTOS" localSheetId="0">'[1]26_06_2020'!#REF!</definedName>
    <definedName name="PRODUCTOS">'[1]26_06_2020'!#REF!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9" i="1" l="1"/>
  <c r="I69" i="1" s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</calcChain>
</file>

<file path=xl/sharedStrings.xml><?xml version="1.0" encoding="utf-8"?>
<sst xmlns="http://schemas.openxmlformats.org/spreadsheetml/2006/main" count="81" uniqueCount="78">
  <si>
    <t>N°</t>
  </si>
  <si>
    <t>PROMEDIO DE LA SEMANA DEL 28 DE SEPTIEMBRE AL 02 DE OCTUBRE</t>
  </si>
  <si>
    <t>PROMEDIO DE LA SEMANA DEL 21 AL 25 DE SEPTIEMBRE</t>
  </si>
  <si>
    <t>VARIACIÓN SEMANAL%</t>
  </si>
  <si>
    <t>Rubro</t>
  </si>
  <si>
    <t>PROVEEDOR J</t>
  </si>
  <si>
    <t>PROVEEDOR G</t>
  </si>
  <si>
    <t>PROVEEDOR O</t>
  </si>
  <si>
    <t>Pan Felipe (Kg)</t>
  </si>
  <si>
    <t>Panificados</t>
  </si>
  <si>
    <t>Galleta (Kg.)</t>
  </si>
  <si>
    <t>Coquito (Kg.)</t>
  </si>
  <si>
    <t>Pan Sandwich (Paq. 1/2 kg.)</t>
  </si>
  <si>
    <t>Fideo (Kg.)</t>
  </si>
  <si>
    <t>A granel</t>
  </si>
  <si>
    <t>Poroto Rojo (Kg.)</t>
  </si>
  <si>
    <t>-</t>
  </si>
  <si>
    <t>Arroz (Kg.)</t>
  </si>
  <si>
    <t>Azúcar (Kg.)</t>
  </si>
  <si>
    <t>Harina de Trigo(Kg.)</t>
  </si>
  <si>
    <t>Harina de Maíz (Kg.)</t>
  </si>
  <si>
    <t>Locro (Kg.)</t>
  </si>
  <si>
    <t>Carnaza de Primera (Blanca) (Kg.)</t>
  </si>
  <si>
    <t>Cárnicos</t>
  </si>
  <si>
    <t>Carnaza de Primera (Paleta) (Kg.)</t>
  </si>
  <si>
    <t>Carnaza de Primera (Rabadilla) (Kg.)</t>
  </si>
  <si>
    <t>Carnaza de Primera (Negra) (Kg.)</t>
  </si>
  <si>
    <t>Carnaza de Segunda (Kg.)</t>
  </si>
  <si>
    <t>Carne Molida de Primera (Kg.)</t>
  </si>
  <si>
    <t>Carne Molida de Segunda (Kg.)</t>
  </si>
  <si>
    <t>Costilla de Primera (Kg.)</t>
  </si>
  <si>
    <t>Vacio (Kg.)</t>
  </si>
  <si>
    <t>Puchero de primera Kg.</t>
  </si>
  <si>
    <t>Puchero de segunda (Kg.)</t>
  </si>
  <si>
    <t>Pierna de cerdo (Kg.)</t>
  </si>
  <si>
    <t>Costilla de cerdo (Kg.)</t>
  </si>
  <si>
    <t>Paleta de cerdo (Kg.)</t>
  </si>
  <si>
    <t>Pechuga de Pollo (kg.)</t>
  </si>
  <si>
    <t>Pollo entero  (Kg.)</t>
  </si>
  <si>
    <t>Ala de Pollo (Kg.)</t>
  </si>
  <si>
    <t>Yerba Mate (Paq. 1 Kl.)</t>
  </si>
  <si>
    <t>Almacén</t>
  </si>
  <si>
    <t>Aceite de Girasol - 900cc</t>
  </si>
  <si>
    <t>Vinagre de 750 ml</t>
  </si>
  <si>
    <t>Salsa de Soja 450g</t>
  </si>
  <si>
    <t>Aceite de soja - 900cc</t>
  </si>
  <si>
    <t>Huevos de gallina (1/2doc.)</t>
  </si>
  <si>
    <t>Sal fina (500 gr.)</t>
  </si>
  <si>
    <t>Jabón en polvo (500 gr.)</t>
  </si>
  <si>
    <t>Domi Sanitario</t>
  </si>
  <si>
    <t>Papel Higiénico de 4 unidades</t>
  </si>
  <si>
    <t>Detergente (1/2 lt.)</t>
  </si>
  <si>
    <t>Lavandina (1 lt)</t>
  </si>
  <si>
    <t>Queso Paraguay (Kg.)</t>
  </si>
  <si>
    <t xml:space="preserve">Lácteos </t>
  </si>
  <si>
    <t>Queso para Sandwich (Kg.)</t>
  </si>
  <si>
    <t>Leche Entera Sachet - 1lt</t>
  </si>
  <si>
    <t>Leche Entera larga vida - 1 lt.</t>
  </si>
  <si>
    <t>Yogurt Entero - 350 gr.</t>
  </si>
  <si>
    <t>Jabon de Tocador de 125 g</t>
  </si>
  <si>
    <t>Aseo Personal</t>
  </si>
  <si>
    <t>Máquina de afeitar p/ hombre (Por Unidad)</t>
  </si>
  <si>
    <t>Máquina de afeitar p/ mujer (Por Unidad)</t>
  </si>
  <si>
    <t>Toallita higiénica de 8 unidades</t>
  </si>
  <si>
    <t>Desodorante Personal 150 ml</t>
  </si>
  <si>
    <t>Banana karape (Kg.)</t>
  </si>
  <si>
    <t>Frutas y hortalizas</t>
  </si>
  <si>
    <t>Cebolla (Kg.)</t>
  </si>
  <si>
    <t>Lechuga</t>
  </si>
  <si>
    <t>Locote (Kg.)</t>
  </si>
  <si>
    <t>Manzana (Kg.)</t>
  </si>
  <si>
    <t>Naranja (Kg.)</t>
  </si>
  <si>
    <t>Papa (Kg.)</t>
  </si>
  <si>
    <t>Tomate (Kg.)</t>
  </si>
  <si>
    <t>Zanahoria (Kg.)</t>
  </si>
  <si>
    <t>Zapallo Kg</t>
  </si>
  <si>
    <t>Mandioca (Kg.)</t>
  </si>
  <si>
    <t>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</si>
</sst>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8" x14ac:knownFonts="1"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</cellStyleXfs>
  <cellXfs count="36">
    <xf numFmtId="0" fontId="0" fillId="0" borderId="0" xfId="0"/>
    <xf numFmtId="0" fontId="0" fillId="0" borderId="1" xfId="0" applyBorder="1"/>
    <xf numFmtId="0" fontId="5" fillId="0" borderId="3" xfId="0" applyFont="1" applyBorder="1" applyAlignment="1">
      <alignment wrapText="1"/>
    </xf>
    <xf numFmtId="164" fontId="5" fillId="0" borderId="3" xfId="1" applyFont="1" applyBorder="1" applyAlignment="1">
      <alignment horizontal="center"/>
    </xf>
    <xf numFmtId="164" fontId="6" fillId="3" borderId="3" xfId="1" applyFont="1" applyFill="1" applyBorder="1" applyAlignment="1"/>
    <xf numFmtId="10" fontId="7" fillId="0" borderId="3" xfId="2" applyNumberFormat="1" applyFont="1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wrapText="1"/>
    </xf>
    <xf numFmtId="164" fontId="5" fillId="0" borderId="5" xfId="1" applyFont="1" applyBorder="1" applyAlignment="1">
      <alignment horizontal="center"/>
    </xf>
    <xf numFmtId="164" fontId="6" fillId="3" borderId="5" xfId="1" applyFont="1" applyFill="1" applyBorder="1" applyAlignment="1"/>
    <xf numFmtId="10" fontId="7" fillId="0" borderId="5" xfId="2" applyNumberFormat="1" applyFont="1" applyBorder="1" applyAlignment="1">
      <alignment horizontal="center"/>
    </xf>
    <xf numFmtId="0" fontId="0" fillId="0" borderId="7" xfId="0" applyBorder="1"/>
    <xf numFmtId="0" fontId="5" fillId="0" borderId="8" xfId="0" applyFont="1" applyBorder="1" applyAlignment="1">
      <alignment wrapText="1"/>
    </xf>
    <xf numFmtId="164" fontId="5" fillId="0" borderId="8" xfId="1" applyFont="1" applyBorder="1" applyAlignment="1">
      <alignment horizontal="center"/>
    </xf>
    <xf numFmtId="164" fontId="6" fillId="3" borderId="8" xfId="1" applyFont="1" applyFill="1" applyBorder="1" applyAlignment="1"/>
    <xf numFmtId="10" fontId="7" fillId="0" borderId="8" xfId="2" applyNumberFormat="1" applyFont="1" applyBorder="1" applyAlignment="1">
      <alignment horizontal="center"/>
    </xf>
    <xf numFmtId="164" fontId="6" fillId="3" borderId="8" xfId="1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5" fillId="0" borderId="13" xfId="1" applyFont="1" applyBorder="1" applyAlignment="1">
      <alignment horizontal="center"/>
    </xf>
    <xf numFmtId="164" fontId="6" fillId="3" borderId="13" xfId="1" applyFont="1" applyFill="1" applyBorder="1" applyAlignment="1"/>
    <xf numFmtId="10" fontId="7" fillId="0" borderId="13" xfId="2" applyNumberFormat="1" applyFont="1" applyBorder="1" applyAlignment="1">
      <alignment horizontal="center"/>
    </xf>
    <xf numFmtId="0" fontId="0" fillId="0" borderId="15" xfId="0" applyBorder="1"/>
    <xf numFmtId="0" fontId="5" fillId="0" borderId="16" xfId="0" applyFont="1" applyBorder="1" applyAlignment="1">
      <alignment wrapText="1"/>
    </xf>
    <xf numFmtId="164" fontId="5" fillId="0" borderId="16" xfId="1" applyFont="1" applyBorder="1" applyAlignment="1">
      <alignment horizontal="center"/>
    </xf>
    <xf numFmtId="164" fontId="6" fillId="3" borderId="16" xfId="1" applyFont="1" applyFill="1" applyBorder="1" applyAlignment="1"/>
    <xf numFmtId="10" fontId="7" fillId="0" borderId="16" xfId="2" applyNumberFormat="1" applyFont="1" applyBorder="1" applyAlignment="1">
      <alignment horizontal="center"/>
    </xf>
    <xf numFmtId="0" fontId="3" fillId="3" borderId="19" xfId="3" applyFont="1" applyFill="1" applyBorder="1" applyAlignment="1">
      <alignment horizontal="center" vertical="center" wrapText="1"/>
    </xf>
    <xf numFmtId="0" fontId="3" fillId="2" borderId="18" xfId="3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</cellXfs>
  <cellStyles count="4">
    <cellStyle name="Millares [0]" xfId="1" builtinId="6"/>
    <cellStyle name="Normal" xfId="0" builtinId="0"/>
    <cellStyle name="Normal 6" xfId="3" xr:uid="{C4A3DE14-8F95-43F5-9884-C1CD9F05A851}"/>
    <cellStyle name="Texto explicativo" xfId="2" builtinId="53"/>
  </cellStyles>
  <dxfs count="4">
    <dxf>
      <fill>
        <patternFill>
          <bgColor rgb="FFFFC000"/>
        </patternFill>
      </fill>
    </dxf>
    <dxf>
      <fill>
        <patternFill>
          <bgColor rgb="FFA9D08E"/>
        </patternFill>
      </fill>
    </dxf>
    <dxf>
      <fill>
        <patternFill>
          <bgColor rgb="FFFFC000"/>
        </patternFill>
      </fill>
    </dxf>
    <dxf>
      <fill>
        <patternFill>
          <bgColor rgb="FFA9D08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1476375</xdr:colOff>
      <xdr:row>1</xdr:row>
      <xdr:rowOff>38100</xdr:rowOff>
    </xdr:from>
    <xdr:to>
      <xdr:col>7</xdr:col>
      <xdr:colOff>951996</xdr:colOff>
      <xdr:row>6</xdr:row>
      <xdr:rowOff>118417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D04942-AFD0-4A56-ABBD-CC9CCB3BE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200025"/>
          <a:ext cx="6095496" cy="889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rigo%20Recalde/Desktop/SEDECO/SEDECO%202020/Canasta%20Basica/TABLA%20DE%20PROCESAMIENTO_Octub%202016%20en%20ADELANTEversion_2019_FINAL_usado_vf_31_08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,10"/>
      <sheetName val="14,10"/>
      <sheetName val="21,10"/>
      <sheetName val="28,10"/>
      <sheetName val="ResumenOctubre"/>
      <sheetName val="04,11"/>
      <sheetName val="11,11"/>
      <sheetName val="18,11"/>
      <sheetName val="25,11"/>
      <sheetName val="ResumenNoviembre"/>
      <sheetName val="02,12"/>
      <sheetName val="09,12"/>
      <sheetName val="16,12"/>
      <sheetName val="23,12 "/>
      <sheetName val="29,12"/>
      <sheetName val="ResumenDiciembre"/>
      <sheetName val="06,01,2017"/>
      <sheetName val="13,01,2017"/>
      <sheetName val="20,01,2017"/>
      <sheetName val="27,01,2017"/>
      <sheetName val="Resumen Enero"/>
      <sheetName val="03,02,2017"/>
      <sheetName val="10,02,2017"/>
      <sheetName val="17,02,2017"/>
      <sheetName val="24,02,2017"/>
      <sheetName val="ResumenFebrero"/>
      <sheetName val="03_03_2017"/>
      <sheetName val="10_03_2017"/>
      <sheetName val="17_03_2017"/>
      <sheetName val="24_03_2017"/>
      <sheetName val="31_03_2017"/>
      <sheetName val="ResumenMarzo"/>
      <sheetName val="07_04_2017"/>
      <sheetName val="21_04_2017"/>
      <sheetName val="28_04_2017"/>
      <sheetName val="ResumenAbril"/>
      <sheetName val="05_05_2017"/>
      <sheetName val="12_05_2017"/>
      <sheetName val="19_05_2017"/>
      <sheetName val="26_05_2017"/>
      <sheetName val="ResumenMayo"/>
      <sheetName val="02_06_2017"/>
      <sheetName val="09_06_2017"/>
      <sheetName val="16_06_2017"/>
      <sheetName val="23_06_2017"/>
      <sheetName val="30_06_2017"/>
      <sheetName val="ResumenJunio"/>
      <sheetName val="ResumenTotal1erSemestre"/>
      <sheetName val="Hoja1"/>
      <sheetName val="06_07_2017"/>
      <sheetName val="14_07_2017"/>
      <sheetName val="21_07_2017"/>
      <sheetName val="28_07_2017"/>
      <sheetName val="ResumenJulio"/>
      <sheetName val="04_08_2017"/>
      <sheetName val="11_08_2017"/>
      <sheetName val="18_08_2017"/>
      <sheetName val="25_08_2017"/>
      <sheetName val="01_09_2017"/>
      <sheetName val="08_09_2017"/>
      <sheetName val="15_09_2017"/>
      <sheetName val="22_09_2017"/>
      <sheetName val="29_09_2017"/>
      <sheetName val="Resumen Sep"/>
      <sheetName val="ResumenSepVsAgo"/>
      <sheetName val="06_10_17"/>
      <sheetName val="13_10_17"/>
      <sheetName val="20_10_17"/>
      <sheetName val="27_10_17"/>
      <sheetName val="Resumen Oct"/>
      <sheetName val="03_11_17"/>
      <sheetName val="10_11_17"/>
      <sheetName val="17_11_17"/>
      <sheetName val="24_11_17"/>
      <sheetName val="Resumen Nov"/>
      <sheetName val="01_12_17"/>
      <sheetName val="07_12_17"/>
      <sheetName val="15_12_17"/>
      <sheetName val="29_12_17"/>
      <sheetName val="Resumen Dic"/>
      <sheetName val="05_01_2018"/>
      <sheetName val="12_01_2018"/>
      <sheetName val="19_01_18"/>
      <sheetName val="26_01_18"/>
      <sheetName val="Resumen Ene"/>
      <sheetName val="Comparativo Ene_Dic_2018"/>
      <sheetName val="02_02_2018"/>
      <sheetName val="09_02_2018"/>
      <sheetName val="16_02_2018"/>
      <sheetName val="23_02_2018"/>
      <sheetName val="Resumen Febrero"/>
      <sheetName val="02_03_18"/>
      <sheetName val="09_03_18"/>
      <sheetName val="16_03_18"/>
      <sheetName val="23_03_18"/>
      <sheetName val="Resumen Marzo"/>
      <sheetName val="06_04_18"/>
      <sheetName val="13_04_18"/>
      <sheetName val="20_04_18"/>
      <sheetName val="27_04_18"/>
      <sheetName val="Resumen Abril"/>
      <sheetName val="04_05_2018"/>
      <sheetName val="11_05_2018"/>
      <sheetName val="18_05_2018"/>
      <sheetName val="25_05_2018"/>
      <sheetName val="Resumen Mayo"/>
      <sheetName val="MayVsAbr"/>
      <sheetName val="01_06_18"/>
      <sheetName val="08_06_18"/>
      <sheetName val="15_06_18"/>
      <sheetName val="22_06_18"/>
      <sheetName val="29_06_18"/>
      <sheetName val="Resumen Junio"/>
      <sheetName val="06_07_18"/>
      <sheetName val="13_07_18"/>
      <sheetName val="20_07_18"/>
      <sheetName val="27_07_2018"/>
      <sheetName val="Resumen Julio"/>
      <sheetName val="02_08_18"/>
      <sheetName val="10_08_2018"/>
      <sheetName val="17_08_2018"/>
      <sheetName val="24_08_2018"/>
      <sheetName val="31_08_2018"/>
      <sheetName val="Resumen Agosto"/>
      <sheetName val="07_09_2018"/>
      <sheetName val="14_09_2018"/>
      <sheetName val="21_09_18"/>
      <sheetName val="28_09_18"/>
      <sheetName val="Resumen Septiembre"/>
      <sheetName val="05_10_18"/>
      <sheetName val="12_10_18"/>
      <sheetName val="19_10_18"/>
      <sheetName val="26_10_18"/>
      <sheetName val="Resumen Octubre"/>
      <sheetName val="02_11_18"/>
      <sheetName val="09_11_18"/>
      <sheetName val="16_11_18"/>
      <sheetName val="23_11_18"/>
      <sheetName val="30_11_2018"/>
      <sheetName val="Resumen Noviembre"/>
      <sheetName val="07-12.18"/>
      <sheetName val="14_12_18"/>
      <sheetName val="21_12_18"/>
      <sheetName val="28_12_18"/>
      <sheetName val="Diciembre"/>
      <sheetName val="04_01_19"/>
      <sheetName val="11_01_19"/>
      <sheetName val="18_01_19"/>
      <sheetName val="25_01_19"/>
      <sheetName val="Enero"/>
      <sheetName val="01_02_2019"/>
      <sheetName val="08_02_2019"/>
      <sheetName val="15_02_19"/>
      <sheetName val="22_02_19"/>
      <sheetName val="Febrero"/>
      <sheetName val="08_03_19"/>
      <sheetName val="15_03_19"/>
      <sheetName val="22_03_19"/>
      <sheetName val="29_03_19"/>
      <sheetName val="Marzo"/>
      <sheetName val="05_04_19"/>
      <sheetName val="12_04_19"/>
      <sheetName val="26_04_19"/>
      <sheetName val="Abril"/>
      <sheetName val="03_05_2019"/>
      <sheetName val="10_05_2019"/>
      <sheetName val="17_05_2019"/>
      <sheetName val="24_05_19"/>
      <sheetName val="31_05_19"/>
      <sheetName val="Mayo"/>
      <sheetName val="14_06_19"/>
      <sheetName val="21_06_2019"/>
      <sheetName val="28_06_19"/>
      <sheetName val="Junio"/>
      <sheetName val="05_07_19"/>
      <sheetName val="12_07_19"/>
      <sheetName val="19_07_19"/>
      <sheetName val="26_07_19"/>
      <sheetName val="julio"/>
      <sheetName val="02_08_19"/>
      <sheetName val="09_08_19"/>
      <sheetName val="16_09_2019"/>
      <sheetName val="23_08_2019"/>
      <sheetName val="30-08-2019"/>
      <sheetName val="Agosto"/>
      <sheetName val="06_09_2019"/>
      <sheetName val="13_09_2019"/>
      <sheetName val="20_09_2019"/>
      <sheetName val="27_09_2019"/>
      <sheetName val="Septiembre"/>
      <sheetName val="04_10_19"/>
      <sheetName val="11_10_19"/>
      <sheetName val="17_10_19"/>
      <sheetName val="25_10_19"/>
      <sheetName val="Octubre"/>
      <sheetName val="01_11_19"/>
      <sheetName val="08_11_19"/>
      <sheetName val="15_11_19"/>
      <sheetName val="22_11_19"/>
      <sheetName val="29_11_19"/>
      <sheetName val="Noviembre"/>
      <sheetName val="06_12_19"/>
      <sheetName val="13y20_12_19"/>
      <sheetName val="27_12_19"/>
      <sheetName val="Diciembre19"/>
      <sheetName val="AÑO_2019"/>
      <sheetName val="Resumen_AÑO_18_19_20"/>
      <sheetName val="03_01_20"/>
      <sheetName val="10_01_20"/>
      <sheetName val="17_01_20"/>
      <sheetName val="24_01_2020"/>
      <sheetName val="31_01_2020"/>
      <sheetName val="Enero_20"/>
      <sheetName val="07_02_2020"/>
      <sheetName val="14_02_2020"/>
      <sheetName val="21_02_2020"/>
      <sheetName val="28_02_2020"/>
      <sheetName val="Febrero_20"/>
      <sheetName val="06_03_2020_1"/>
      <sheetName val="13_03_2020"/>
      <sheetName val="20_03_2020"/>
      <sheetName val="24_03_2020_comitiva"/>
      <sheetName val="24_03_2020"/>
      <sheetName val="27_03_2020"/>
      <sheetName val="Marzo20_Matriz_semanal"/>
      <sheetName val="ITRIMESTRE2020"/>
      <sheetName val="Hoja2"/>
      <sheetName val="Calculo2019_2020"/>
      <sheetName val="td_1"/>
      <sheetName val="td_1tRAB"/>
      <sheetName val="Supermercados"/>
      <sheetName val="02_04_2020"/>
      <sheetName val="08_04_2020"/>
      <sheetName val="17_04_2020"/>
      <sheetName val="24_04_2020"/>
      <sheetName val="30_04_2020"/>
      <sheetName val="ABRIL_2020"/>
      <sheetName val="08_05_2020"/>
      <sheetName val="08_05_2020_suben_bajan"/>
      <sheetName val="13_05_2020"/>
      <sheetName val="13_05_2020_suben_bajan"/>
      <sheetName val="Informe de compatibilidad"/>
      <sheetName val="Comparativo Agro"/>
      <sheetName val="22_05_2020"/>
      <sheetName val="29_05_2020"/>
      <sheetName val="29_05_2020_suben_bajan "/>
      <sheetName val="MAYO_2020"/>
      <sheetName val="05_06_2020"/>
      <sheetName val="05_06_2020_suben_bajan"/>
      <sheetName val="11_06_2020 "/>
      <sheetName val="11_06_2020_suben_bajan"/>
      <sheetName val="19_06_2020  "/>
      <sheetName val="19_06_2020_suben_bajan"/>
      <sheetName val="26_06_2020"/>
      <sheetName val="26_06_2020_SUBEN_BAJAN"/>
      <sheetName val="JUNIO_2020"/>
      <sheetName val="03_07_2020"/>
      <sheetName val="03_07_2020_SUBEN_BAJAN"/>
      <sheetName val="10_07_2020"/>
      <sheetName val="17_07_2020"/>
      <sheetName val="Hoja3"/>
      <sheetName val="17_07_2020_SUBEN_BAJAN"/>
      <sheetName val="24_07_2020 "/>
      <sheetName val="24_07_2020_suben_bajan"/>
      <sheetName val="31_07_2020"/>
      <sheetName val="JULIO_2020"/>
      <sheetName val="07_08_2020"/>
      <sheetName val="14_08_2020"/>
      <sheetName val="14_08_2020_suben_bajan"/>
      <sheetName val="21_08_2020 "/>
      <sheetName val="21_08_2020_suben_bajan"/>
      <sheetName val="28_08_2020 "/>
      <sheetName val="28_08_2020 _suben_bajan"/>
      <sheetName val="Agosto_2020"/>
      <sheetName val="04_09_2020"/>
      <sheetName val="Hoja5"/>
      <sheetName val="04_09_2020_SUBEN_BAJAN"/>
      <sheetName val="11_09_2020 "/>
      <sheetName val="11_09_2020_SUBEN_BAJAN"/>
      <sheetName val="Septiembre_2020"/>
      <sheetName val="PEDIDO NNUU"/>
      <sheetName val="18_09_2020"/>
      <sheetName val="18_09_2020_suben_bajan"/>
      <sheetName val="25_09_2020 "/>
      <sheetName val="25_09_2020_suben_bajan"/>
      <sheetName val="GLOSARIO"/>
      <sheetName val="02_10_2020 "/>
      <sheetName val="02_10_2020_SUBEN_BA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BA46C-552E-492C-9C16-C36825B396BF}">
  <sheetPr>
    <pageSetUpPr fitToPage="1"/>
  </sheetPr>
  <dimension ref="B8:J69"/>
  <sheetViews>
    <sheetView showGridLines="0" tabSelected="1" zoomScaleNormal="100" workbookViewId="0">
      <selection activeCell="L5" sqref="L5"/>
    </sheetView>
  </sheetViews>
  <sheetFormatPr baseColWidth="10" defaultRowHeight="12.75" x14ac:dyDescent="0.2"/>
  <cols>
    <col min="1" max="1" width="1" customWidth="1"/>
    <col min="2" max="2" width="3.42578125" customWidth="1"/>
    <col min="3" max="3" width="37.42578125" customWidth="1"/>
    <col min="4" max="6" width="15.28515625" customWidth="1"/>
    <col min="7" max="7" width="16" customWidth="1"/>
    <col min="8" max="8" width="17.7109375" customWidth="1"/>
    <col min="9" max="9" width="13.5703125" customWidth="1"/>
    <col min="10" max="10" width="14.140625" customWidth="1"/>
  </cols>
  <sheetData>
    <row r="8" spans="2:10" ht="3.75" customHeight="1" thickBot="1" x14ac:dyDescent="0.25"/>
    <row r="9" spans="2:10" ht="100.5" thickBot="1" x14ac:dyDescent="0.25">
      <c r="B9" s="29" t="s">
        <v>0</v>
      </c>
      <c r="C9" s="28" t="s">
        <v>77</v>
      </c>
      <c r="D9" s="28" t="s">
        <v>5</v>
      </c>
      <c r="E9" s="28" t="s">
        <v>6</v>
      </c>
      <c r="F9" s="28" t="s">
        <v>7</v>
      </c>
      <c r="G9" s="30" t="s">
        <v>1</v>
      </c>
      <c r="H9" s="30" t="s">
        <v>2</v>
      </c>
      <c r="I9" s="30" t="s">
        <v>3</v>
      </c>
      <c r="J9" s="30" t="s">
        <v>4</v>
      </c>
    </row>
    <row r="10" spans="2:10" ht="15" x14ac:dyDescent="0.25">
      <c r="B10" s="1">
        <v>1</v>
      </c>
      <c r="C10" s="2" t="s">
        <v>8</v>
      </c>
      <c r="D10" s="3">
        <v>4650</v>
      </c>
      <c r="E10" s="3">
        <v>4950</v>
      </c>
      <c r="F10" s="3">
        <v>4000</v>
      </c>
      <c r="G10" s="4">
        <f t="shared" ref="G10:G68" si="0">+SUBTOTAL(1,D10:F10)</f>
        <v>4533.333333333333</v>
      </c>
      <c r="H10" s="4">
        <v>4130</v>
      </c>
      <c r="I10" s="5">
        <f t="shared" ref="I10:I69" si="1">+(G10-H10)/H10</f>
        <v>9.765940274414843E-2</v>
      </c>
      <c r="J10" s="34" t="s">
        <v>9</v>
      </c>
    </row>
    <row r="11" spans="2:10" ht="15" x14ac:dyDescent="0.25">
      <c r="B11" s="6">
        <v>2</v>
      </c>
      <c r="C11" s="7" t="s">
        <v>10</v>
      </c>
      <c r="D11" s="8">
        <v>5150</v>
      </c>
      <c r="E11" s="8">
        <v>6000</v>
      </c>
      <c r="F11" s="8">
        <v>4950</v>
      </c>
      <c r="G11" s="9">
        <f t="shared" si="0"/>
        <v>5366.666666666667</v>
      </c>
      <c r="H11" s="9">
        <v>4920</v>
      </c>
      <c r="I11" s="10">
        <f t="shared" si="1"/>
        <v>9.0785907859078654E-2</v>
      </c>
      <c r="J11" s="32"/>
    </row>
    <row r="12" spans="2:10" ht="15" x14ac:dyDescent="0.25">
      <c r="B12" s="6">
        <v>3</v>
      </c>
      <c r="C12" s="7" t="s">
        <v>11</v>
      </c>
      <c r="D12" s="8">
        <v>9950</v>
      </c>
      <c r="E12" s="8">
        <v>14500</v>
      </c>
      <c r="F12" s="8">
        <v>10000</v>
      </c>
      <c r="G12" s="9">
        <f t="shared" si="0"/>
        <v>11483.333333333334</v>
      </c>
      <c r="H12" s="9">
        <v>10175</v>
      </c>
      <c r="I12" s="10">
        <f t="shared" si="1"/>
        <v>0.12858312858312865</v>
      </c>
      <c r="J12" s="32"/>
    </row>
    <row r="13" spans="2:10" ht="15.75" thickBot="1" x14ac:dyDescent="0.3">
      <c r="B13" s="11">
        <v>4</v>
      </c>
      <c r="C13" s="12" t="s">
        <v>12</v>
      </c>
      <c r="D13" s="13">
        <v>7200</v>
      </c>
      <c r="E13" s="13">
        <v>10500</v>
      </c>
      <c r="F13" s="13">
        <v>4000</v>
      </c>
      <c r="G13" s="14">
        <f t="shared" si="0"/>
        <v>7233.333333333333</v>
      </c>
      <c r="H13" s="14">
        <v>4508.333333333333</v>
      </c>
      <c r="I13" s="15">
        <f t="shared" si="1"/>
        <v>0.60443622920517559</v>
      </c>
      <c r="J13" s="33"/>
    </row>
    <row r="14" spans="2:10" ht="15" x14ac:dyDescent="0.25">
      <c r="B14" s="1">
        <v>5</v>
      </c>
      <c r="C14" s="2" t="s">
        <v>13</v>
      </c>
      <c r="D14" s="3">
        <v>5200</v>
      </c>
      <c r="E14" s="3">
        <v>4550</v>
      </c>
      <c r="F14" s="3">
        <v>4600</v>
      </c>
      <c r="G14" s="4">
        <f t="shared" si="0"/>
        <v>4783.333333333333</v>
      </c>
      <c r="H14" s="4">
        <v>4440</v>
      </c>
      <c r="I14" s="5">
        <f t="shared" si="1"/>
        <v>7.7327327327327264E-2</v>
      </c>
      <c r="J14" s="34" t="s">
        <v>14</v>
      </c>
    </row>
    <row r="15" spans="2:10" ht="15" x14ac:dyDescent="0.25">
      <c r="B15" s="6">
        <v>6</v>
      </c>
      <c r="C15" s="7" t="s">
        <v>15</v>
      </c>
      <c r="D15" s="8">
        <v>13200</v>
      </c>
      <c r="E15" s="8">
        <v>18200</v>
      </c>
      <c r="F15" s="8" t="s">
        <v>16</v>
      </c>
      <c r="G15" s="9">
        <f t="shared" si="0"/>
        <v>15700</v>
      </c>
      <c r="H15" s="9">
        <v>14262.5</v>
      </c>
      <c r="I15" s="10">
        <f t="shared" si="1"/>
        <v>0.10078878177037687</v>
      </c>
      <c r="J15" s="32"/>
    </row>
    <row r="16" spans="2:10" ht="15" x14ac:dyDescent="0.25">
      <c r="B16" s="6">
        <v>7</v>
      </c>
      <c r="C16" s="7" t="s">
        <v>17</v>
      </c>
      <c r="D16" s="8">
        <v>3650</v>
      </c>
      <c r="E16" s="8">
        <v>3100</v>
      </c>
      <c r="F16" s="8">
        <v>4000</v>
      </c>
      <c r="G16" s="9">
        <f t="shared" si="0"/>
        <v>3583.3333333333335</v>
      </c>
      <c r="H16" s="9">
        <v>3210</v>
      </c>
      <c r="I16" s="10">
        <f t="shared" si="1"/>
        <v>0.11630321910695747</v>
      </c>
      <c r="J16" s="32"/>
    </row>
    <row r="17" spans="2:10" ht="15" x14ac:dyDescent="0.25">
      <c r="B17" s="6">
        <v>8</v>
      </c>
      <c r="C17" s="7" t="s">
        <v>18</v>
      </c>
      <c r="D17" s="8">
        <v>4750</v>
      </c>
      <c r="E17" s="8">
        <v>4950</v>
      </c>
      <c r="F17" s="8">
        <v>5250</v>
      </c>
      <c r="G17" s="9">
        <f t="shared" si="0"/>
        <v>4983.333333333333</v>
      </c>
      <c r="H17" s="9">
        <v>4910</v>
      </c>
      <c r="I17" s="10">
        <f t="shared" si="1"/>
        <v>1.4935505770536258E-2</v>
      </c>
      <c r="J17" s="32"/>
    </row>
    <row r="18" spans="2:10" ht="15" x14ac:dyDescent="0.25">
      <c r="B18" s="6">
        <v>9</v>
      </c>
      <c r="C18" s="7" t="s">
        <v>19</v>
      </c>
      <c r="D18" s="8">
        <v>3350</v>
      </c>
      <c r="E18" s="8">
        <v>3100</v>
      </c>
      <c r="F18" s="8">
        <v>5650</v>
      </c>
      <c r="G18" s="9">
        <f t="shared" si="0"/>
        <v>4033.3333333333335</v>
      </c>
      <c r="H18" s="9">
        <v>3166.6666666666665</v>
      </c>
      <c r="I18" s="10">
        <f t="shared" si="1"/>
        <v>0.27368421052631592</v>
      </c>
      <c r="J18" s="32"/>
    </row>
    <row r="19" spans="2:10" ht="15" x14ac:dyDescent="0.25">
      <c r="B19" s="6">
        <v>10</v>
      </c>
      <c r="C19" s="7" t="s">
        <v>20</v>
      </c>
      <c r="D19" s="8">
        <v>7250</v>
      </c>
      <c r="E19" s="8">
        <v>8450</v>
      </c>
      <c r="F19" s="8">
        <v>7750</v>
      </c>
      <c r="G19" s="9">
        <f t="shared" si="0"/>
        <v>7816.666666666667</v>
      </c>
      <c r="H19" s="9">
        <v>5975</v>
      </c>
      <c r="I19" s="10">
        <f t="shared" si="1"/>
        <v>0.30822873082287311</v>
      </c>
      <c r="J19" s="32"/>
    </row>
    <row r="20" spans="2:10" ht="15.75" thickBot="1" x14ac:dyDescent="0.3">
      <c r="B20" s="11">
        <v>11</v>
      </c>
      <c r="C20" s="12" t="s">
        <v>21</v>
      </c>
      <c r="D20" s="13" t="s">
        <v>16</v>
      </c>
      <c r="E20" s="13" t="s">
        <v>16</v>
      </c>
      <c r="F20" s="13">
        <v>4250</v>
      </c>
      <c r="G20" s="16">
        <f t="shared" si="0"/>
        <v>4250</v>
      </c>
      <c r="H20" s="16">
        <v>6962.5</v>
      </c>
      <c r="I20" s="10">
        <f t="shared" si="1"/>
        <v>-0.38958707360861761</v>
      </c>
      <c r="J20" s="33"/>
    </row>
    <row r="21" spans="2:10" ht="15" x14ac:dyDescent="0.25">
      <c r="B21" s="17">
        <v>12</v>
      </c>
      <c r="C21" s="2" t="s">
        <v>22</v>
      </c>
      <c r="D21" s="3">
        <v>28950</v>
      </c>
      <c r="E21" s="3">
        <v>31950</v>
      </c>
      <c r="F21" s="3">
        <v>30900</v>
      </c>
      <c r="G21" s="4">
        <f t="shared" si="0"/>
        <v>30600</v>
      </c>
      <c r="H21" s="4">
        <v>31483.333333333332</v>
      </c>
      <c r="I21" s="5">
        <f t="shared" si="1"/>
        <v>-2.805717310746423E-2</v>
      </c>
      <c r="J21" s="34" t="s">
        <v>23</v>
      </c>
    </row>
    <row r="22" spans="2:10" ht="15" x14ac:dyDescent="0.25">
      <c r="B22" s="18">
        <v>13</v>
      </c>
      <c r="C22" s="7" t="s">
        <v>24</v>
      </c>
      <c r="D22" s="8">
        <v>30050</v>
      </c>
      <c r="E22" s="8">
        <v>31450</v>
      </c>
      <c r="F22" s="8">
        <v>33000</v>
      </c>
      <c r="G22" s="9">
        <f t="shared" si="0"/>
        <v>31500</v>
      </c>
      <c r="H22" s="9">
        <v>31533.333333333332</v>
      </c>
      <c r="I22" s="10">
        <f t="shared" si="1"/>
        <v>-1.0570824524312513E-3</v>
      </c>
      <c r="J22" s="32"/>
    </row>
    <row r="23" spans="2:10" ht="15" x14ac:dyDescent="0.25">
      <c r="B23" s="18">
        <v>14</v>
      </c>
      <c r="C23" s="7" t="s">
        <v>25</v>
      </c>
      <c r="D23" s="8">
        <v>35800</v>
      </c>
      <c r="E23" s="8">
        <v>38450</v>
      </c>
      <c r="F23" s="8">
        <v>32900</v>
      </c>
      <c r="G23" s="9">
        <f t="shared" si="0"/>
        <v>35716.666666666664</v>
      </c>
      <c r="H23" s="9">
        <v>30491.666666666668</v>
      </c>
      <c r="I23" s="10">
        <f t="shared" si="1"/>
        <v>0.17135829461601518</v>
      </c>
      <c r="J23" s="32"/>
    </row>
    <row r="24" spans="2:10" ht="15" x14ac:dyDescent="0.25">
      <c r="B24" s="18">
        <v>15</v>
      </c>
      <c r="C24" s="7" t="s">
        <v>26</v>
      </c>
      <c r="D24" s="8">
        <v>29900</v>
      </c>
      <c r="E24" s="8">
        <v>37950</v>
      </c>
      <c r="F24" s="8">
        <v>35000</v>
      </c>
      <c r="G24" s="9">
        <f t="shared" si="0"/>
        <v>34283.333333333336</v>
      </c>
      <c r="H24" s="9">
        <v>35941.666666666664</v>
      </c>
      <c r="I24" s="10">
        <f t="shared" si="1"/>
        <v>-4.6139578019939585E-2</v>
      </c>
      <c r="J24" s="32"/>
    </row>
    <row r="25" spans="2:10" ht="15" x14ac:dyDescent="0.25">
      <c r="B25" s="18">
        <v>16</v>
      </c>
      <c r="C25" s="7" t="s">
        <v>27</v>
      </c>
      <c r="D25" s="8">
        <v>23950</v>
      </c>
      <c r="E25" s="8">
        <v>24950</v>
      </c>
      <c r="F25" s="8">
        <v>21900</v>
      </c>
      <c r="G25" s="9">
        <f t="shared" si="0"/>
        <v>23600</v>
      </c>
      <c r="H25" s="9">
        <v>22766.666666666668</v>
      </c>
      <c r="I25" s="10">
        <f t="shared" si="1"/>
        <v>3.660322108345529E-2</v>
      </c>
      <c r="J25" s="32"/>
    </row>
    <row r="26" spans="2:10" ht="15" x14ac:dyDescent="0.25">
      <c r="B26" s="18">
        <v>17</v>
      </c>
      <c r="C26" s="7" t="s">
        <v>28</v>
      </c>
      <c r="D26" s="8">
        <v>31950</v>
      </c>
      <c r="E26" s="8">
        <v>31950</v>
      </c>
      <c r="F26" s="8">
        <v>35500</v>
      </c>
      <c r="G26" s="9">
        <f t="shared" si="0"/>
        <v>33133.333333333336</v>
      </c>
      <c r="H26" s="9">
        <v>30658.333333333332</v>
      </c>
      <c r="I26" s="10">
        <f t="shared" si="1"/>
        <v>8.0728458820331736E-2</v>
      </c>
      <c r="J26" s="32"/>
    </row>
    <row r="27" spans="2:10" ht="15" x14ac:dyDescent="0.25">
      <c r="B27" s="18">
        <v>18</v>
      </c>
      <c r="C27" s="7" t="s">
        <v>29</v>
      </c>
      <c r="D27" s="8">
        <v>19950</v>
      </c>
      <c r="E27" s="8">
        <v>21950</v>
      </c>
      <c r="F27" s="8">
        <v>22500</v>
      </c>
      <c r="G27" s="9">
        <f t="shared" si="0"/>
        <v>21466.666666666668</v>
      </c>
      <c r="H27" s="9">
        <v>22333.333333333332</v>
      </c>
      <c r="I27" s="10">
        <f t="shared" si="1"/>
        <v>-3.8805970149253625E-2</v>
      </c>
      <c r="J27" s="32"/>
    </row>
    <row r="28" spans="2:10" ht="15" x14ac:dyDescent="0.25">
      <c r="B28" s="18">
        <v>19</v>
      </c>
      <c r="C28" s="7" t="s">
        <v>30</v>
      </c>
      <c r="D28" s="8">
        <v>26950</v>
      </c>
      <c r="E28" s="8">
        <v>23950</v>
      </c>
      <c r="F28" s="8">
        <v>22900</v>
      </c>
      <c r="G28" s="9">
        <f t="shared" si="0"/>
        <v>24600</v>
      </c>
      <c r="H28" s="9">
        <v>24341.666666666668</v>
      </c>
      <c r="I28" s="10">
        <f t="shared" si="1"/>
        <v>1.0612803834303271E-2</v>
      </c>
      <c r="J28" s="32"/>
    </row>
    <row r="29" spans="2:10" ht="15" x14ac:dyDescent="0.25">
      <c r="B29" s="18">
        <v>20</v>
      </c>
      <c r="C29" s="7" t="s">
        <v>31</v>
      </c>
      <c r="D29" s="8">
        <v>23450</v>
      </c>
      <c r="E29" s="8">
        <v>23950</v>
      </c>
      <c r="F29" s="8">
        <v>24900</v>
      </c>
      <c r="G29" s="9">
        <f t="shared" si="0"/>
        <v>24100</v>
      </c>
      <c r="H29" s="9">
        <v>27075</v>
      </c>
      <c r="I29" s="10">
        <f t="shared" si="1"/>
        <v>-0.10987996306555864</v>
      </c>
      <c r="J29" s="32"/>
    </row>
    <row r="30" spans="2:10" ht="15" x14ac:dyDescent="0.25">
      <c r="B30" s="18">
        <v>21</v>
      </c>
      <c r="C30" s="7" t="s">
        <v>32</v>
      </c>
      <c r="D30" s="8">
        <v>10950</v>
      </c>
      <c r="E30" s="8">
        <v>15950</v>
      </c>
      <c r="F30" s="8">
        <v>15900</v>
      </c>
      <c r="G30" s="9">
        <f t="shared" si="0"/>
        <v>14266.666666666666</v>
      </c>
      <c r="H30" s="9">
        <v>17775</v>
      </c>
      <c r="I30" s="10">
        <f t="shared" si="1"/>
        <v>-0.19737458977965311</v>
      </c>
      <c r="J30" s="32"/>
    </row>
    <row r="31" spans="2:10" ht="15" x14ac:dyDescent="0.25">
      <c r="B31" s="18">
        <v>22</v>
      </c>
      <c r="C31" s="7" t="s">
        <v>33</v>
      </c>
      <c r="D31" s="8">
        <v>5950</v>
      </c>
      <c r="E31" s="8">
        <v>3950</v>
      </c>
      <c r="F31" s="8">
        <v>5900</v>
      </c>
      <c r="G31" s="9">
        <f t="shared" si="0"/>
        <v>5266.666666666667</v>
      </c>
      <c r="H31" s="9">
        <v>6540</v>
      </c>
      <c r="I31" s="10">
        <f t="shared" si="1"/>
        <v>-0.19469928644240567</v>
      </c>
      <c r="J31" s="32"/>
    </row>
    <row r="32" spans="2:10" ht="15" x14ac:dyDescent="0.25">
      <c r="B32" s="18">
        <v>23</v>
      </c>
      <c r="C32" s="7" t="s">
        <v>34</v>
      </c>
      <c r="D32" s="8">
        <v>12950</v>
      </c>
      <c r="E32" s="8">
        <v>13450</v>
      </c>
      <c r="F32" s="8">
        <v>11900</v>
      </c>
      <c r="G32" s="9">
        <f t="shared" si="0"/>
        <v>12766.666666666666</v>
      </c>
      <c r="H32" s="9">
        <v>14458.333333333334</v>
      </c>
      <c r="I32" s="10">
        <f t="shared" si="1"/>
        <v>-0.11700288184438049</v>
      </c>
      <c r="J32" s="32"/>
    </row>
    <row r="33" spans="2:10" ht="15" x14ac:dyDescent="0.25">
      <c r="B33" s="18">
        <v>24</v>
      </c>
      <c r="C33" s="7" t="s">
        <v>35</v>
      </c>
      <c r="D33" s="8">
        <v>15950</v>
      </c>
      <c r="E33" s="8">
        <v>20450</v>
      </c>
      <c r="F33" s="8">
        <v>17500</v>
      </c>
      <c r="G33" s="9">
        <f t="shared" si="0"/>
        <v>17966.666666666668</v>
      </c>
      <c r="H33" s="9">
        <v>19858.333333333332</v>
      </c>
      <c r="I33" s="10">
        <f t="shared" si="1"/>
        <v>-9.5258078052874409E-2</v>
      </c>
      <c r="J33" s="32"/>
    </row>
    <row r="34" spans="2:10" ht="15" x14ac:dyDescent="0.25">
      <c r="B34" s="18">
        <v>25</v>
      </c>
      <c r="C34" s="7" t="s">
        <v>36</v>
      </c>
      <c r="D34" s="8">
        <v>14750</v>
      </c>
      <c r="E34" s="8">
        <v>13250</v>
      </c>
      <c r="F34" s="8">
        <v>10500</v>
      </c>
      <c r="G34" s="9">
        <f t="shared" si="0"/>
        <v>12833.333333333334</v>
      </c>
      <c r="H34" s="9">
        <v>14433.333333333334</v>
      </c>
      <c r="I34" s="10">
        <f t="shared" si="1"/>
        <v>-0.11085450346420322</v>
      </c>
      <c r="J34" s="32"/>
    </row>
    <row r="35" spans="2:10" ht="15" x14ac:dyDescent="0.25">
      <c r="B35" s="18">
        <v>26</v>
      </c>
      <c r="C35" s="7" t="s">
        <v>37</v>
      </c>
      <c r="D35" s="8">
        <v>12300</v>
      </c>
      <c r="E35" s="8">
        <v>11400</v>
      </c>
      <c r="F35" s="8">
        <v>12700</v>
      </c>
      <c r="G35" s="9">
        <f t="shared" si="0"/>
        <v>12133.333333333334</v>
      </c>
      <c r="H35" s="9">
        <v>12133.333333333334</v>
      </c>
      <c r="I35" s="10">
        <f t="shared" si="1"/>
        <v>0</v>
      </c>
      <c r="J35" s="32"/>
    </row>
    <row r="36" spans="2:10" ht="15" x14ac:dyDescent="0.25">
      <c r="B36" s="18">
        <v>27</v>
      </c>
      <c r="C36" s="7" t="s">
        <v>38</v>
      </c>
      <c r="D36" s="8">
        <v>12950</v>
      </c>
      <c r="E36" s="8">
        <v>11000</v>
      </c>
      <c r="F36" s="8">
        <v>11000</v>
      </c>
      <c r="G36" s="9">
        <f t="shared" si="0"/>
        <v>11650</v>
      </c>
      <c r="H36" s="9">
        <v>10816.666666666666</v>
      </c>
      <c r="I36" s="10">
        <f t="shared" si="1"/>
        <v>7.7041602465331344E-2</v>
      </c>
      <c r="J36" s="32"/>
    </row>
    <row r="37" spans="2:10" ht="15.75" thickBot="1" x14ac:dyDescent="0.3">
      <c r="B37" s="19">
        <v>28</v>
      </c>
      <c r="C37" s="12" t="s">
        <v>39</v>
      </c>
      <c r="D37" s="20">
        <v>16800</v>
      </c>
      <c r="E37" s="20">
        <v>16300</v>
      </c>
      <c r="F37" s="20">
        <v>16800</v>
      </c>
      <c r="G37" s="21">
        <f t="shared" si="0"/>
        <v>16633.333333333332</v>
      </c>
      <c r="H37" s="21">
        <v>15850</v>
      </c>
      <c r="I37" s="22">
        <f t="shared" si="1"/>
        <v>4.9421661409043034E-2</v>
      </c>
      <c r="J37" s="35"/>
    </row>
    <row r="38" spans="2:10" ht="15" x14ac:dyDescent="0.25">
      <c r="B38" s="1">
        <v>29</v>
      </c>
      <c r="C38" s="2" t="s">
        <v>40</v>
      </c>
      <c r="D38" s="3">
        <v>15500</v>
      </c>
      <c r="E38" s="3">
        <v>15200</v>
      </c>
      <c r="F38" s="3">
        <v>13450</v>
      </c>
      <c r="G38" s="4">
        <f t="shared" si="0"/>
        <v>14716.666666666666</v>
      </c>
      <c r="H38" s="4">
        <v>13433.333333333334</v>
      </c>
      <c r="I38" s="5">
        <f t="shared" si="1"/>
        <v>9.5533498759305113E-2</v>
      </c>
      <c r="J38" s="34" t="s">
        <v>41</v>
      </c>
    </row>
    <row r="39" spans="2:10" ht="15" x14ac:dyDescent="0.25">
      <c r="B39" s="6">
        <v>30</v>
      </c>
      <c r="C39" s="7" t="s">
        <v>42</v>
      </c>
      <c r="D39" s="8">
        <v>10950</v>
      </c>
      <c r="E39" s="8">
        <v>6950</v>
      </c>
      <c r="F39" s="8">
        <v>10350</v>
      </c>
      <c r="G39" s="9">
        <f t="shared" si="0"/>
        <v>9416.6666666666661</v>
      </c>
      <c r="H39" s="9">
        <v>10400</v>
      </c>
      <c r="I39" s="10">
        <f t="shared" si="1"/>
        <v>-9.4551282051282104E-2</v>
      </c>
      <c r="J39" s="32"/>
    </row>
    <row r="40" spans="2:10" ht="15" x14ac:dyDescent="0.25">
      <c r="B40" s="6">
        <v>31</v>
      </c>
      <c r="C40" s="7" t="s">
        <v>43</v>
      </c>
      <c r="D40" s="8">
        <v>7300</v>
      </c>
      <c r="E40" s="8">
        <v>6050</v>
      </c>
      <c r="F40" s="8">
        <v>4450</v>
      </c>
      <c r="G40" s="9">
        <f t="shared" si="0"/>
        <v>5933.333333333333</v>
      </c>
      <c r="H40" s="9">
        <v>5170</v>
      </c>
      <c r="I40" s="10">
        <f t="shared" si="1"/>
        <v>0.14764667956157312</v>
      </c>
      <c r="J40" s="32"/>
    </row>
    <row r="41" spans="2:10" ht="15" x14ac:dyDescent="0.25">
      <c r="B41" s="6">
        <v>32</v>
      </c>
      <c r="C41" s="7" t="s">
        <v>44</v>
      </c>
      <c r="D41" s="8">
        <v>4800</v>
      </c>
      <c r="E41" s="8">
        <v>4050</v>
      </c>
      <c r="F41" s="8">
        <v>3650</v>
      </c>
      <c r="G41" s="9">
        <f t="shared" si="0"/>
        <v>4166.666666666667</v>
      </c>
      <c r="H41" s="9">
        <v>3625</v>
      </c>
      <c r="I41" s="10">
        <f t="shared" si="1"/>
        <v>0.14942528735632193</v>
      </c>
      <c r="J41" s="32"/>
    </row>
    <row r="42" spans="2:10" ht="15" x14ac:dyDescent="0.25">
      <c r="B42" s="6">
        <v>33</v>
      </c>
      <c r="C42" s="7" t="s">
        <v>45</v>
      </c>
      <c r="D42" s="8">
        <v>9200</v>
      </c>
      <c r="E42" s="8">
        <v>8400</v>
      </c>
      <c r="F42" s="8">
        <v>7300</v>
      </c>
      <c r="G42" s="9">
        <f t="shared" si="0"/>
        <v>8300</v>
      </c>
      <c r="H42" s="9">
        <v>8600</v>
      </c>
      <c r="I42" s="10">
        <f t="shared" si="1"/>
        <v>-3.4883720930232558E-2</v>
      </c>
      <c r="J42" s="32"/>
    </row>
    <row r="43" spans="2:10" ht="15" x14ac:dyDescent="0.25">
      <c r="B43" s="6">
        <v>34</v>
      </c>
      <c r="C43" s="7" t="s">
        <v>46</v>
      </c>
      <c r="D43" s="8">
        <v>5600</v>
      </c>
      <c r="E43" s="8">
        <v>5550</v>
      </c>
      <c r="F43" s="8">
        <v>4650</v>
      </c>
      <c r="G43" s="9">
        <f t="shared" si="0"/>
        <v>5266.666666666667</v>
      </c>
      <c r="H43" s="9">
        <v>5091.666666666667</v>
      </c>
      <c r="I43" s="10">
        <f t="shared" si="1"/>
        <v>3.4369885433715219E-2</v>
      </c>
      <c r="J43" s="32"/>
    </row>
    <row r="44" spans="2:10" ht="15.75" thickBot="1" x14ac:dyDescent="0.3">
      <c r="B44" s="11">
        <v>35</v>
      </c>
      <c r="C44" s="12" t="s">
        <v>47</v>
      </c>
      <c r="D44" s="13">
        <v>2600</v>
      </c>
      <c r="E44" s="13">
        <v>2600</v>
      </c>
      <c r="F44" s="13">
        <v>2250</v>
      </c>
      <c r="G44" s="14">
        <f t="shared" si="0"/>
        <v>2483.3333333333335</v>
      </c>
      <c r="H44" s="14">
        <v>2466.6666666666665</v>
      </c>
      <c r="I44" s="15">
        <f t="shared" si="1"/>
        <v>6.7567567567568803E-3</v>
      </c>
      <c r="J44" s="33"/>
    </row>
    <row r="45" spans="2:10" ht="15" x14ac:dyDescent="0.25">
      <c r="B45" s="1">
        <v>36</v>
      </c>
      <c r="C45" s="2" t="s">
        <v>48</v>
      </c>
      <c r="D45" s="3">
        <v>4600</v>
      </c>
      <c r="E45" s="3">
        <v>4500</v>
      </c>
      <c r="F45" s="3">
        <v>4450</v>
      </c>
      <c r="G45" s="4">
        <f t="shared" si="0"/>
        <v>4516.666666666667</v>
      </c>
      <c r="H45" s="4">
        <v>4500</v>
      </c>
      <c r="I45" s="5">
        <f t="shared" si="1"/>
        <v>3.7037037037037711E-3</v>
      </c>
      <c r="J45" s="34" t="s">
        <v>49</v>
      </c>
    </row>
    <row r="46" spans="2:10" ht="15" x14ac:dyDescent="0.25">
      <c r="B46" s="6">
        <v>37</v>
      </c>
      <c r="C46" s="7" t="s">
        <v>50</v>
      </c>
      <c r="D46" s="8">
        <v>3800</v>
      </c>
      <c r="E46" s="8">
        <v>4500</v>
      </c>
      <c r="F46" s="8">
        <v>3400</v>
      </c>
      <c r="G46" s="9">
        <f t="shared" si="0"/>
        <v>3900</v>
      </c>
      <c r="H46" s="9">
        <v>3225</v>
      </c>
      <c r="I46" s="10">
        <f t="shared" si="1"/>
        <v>0.20930232558139536</v>
      </c>
      <c r="J46" s="32"/>
    </row>
    <row r="47" spans="2:10" ht="15" x14ac:dyDescent="0.25">
      <c r="B47" s="6">
        <v>38</v>
      </c>
      <c r="C47" s="7" t="s">
        <v>51</v>
      </c>
      <c r="D47" s="8">
        <v>2900</v>
      </c>
      <c r="E47" s="8">
        <v>2400</v>
      </c>
      <c r="F47" s="8">
        <v>4750</v>
      </c>
      <c r="G47" s="9">
        <f t="shared" si="0"/>
        <v>3350</v>
      </c>
      <c r="H47" s="9">
        <v>3250</v>
      </c>
      <c r="I47" s="10">
        <f t="shared" si="1"/>
        <v>3.0769230769230771E-2</v>
      </c>
      <c r="J47" s="32"/>
    </row>
    <row r="48" spans="2:10" ht="15.75" thickBot="1" x14ac:dyDescent="0.3">
      <c r="B48" s="11">
        <v>39</v>
      </c>
      <c r="C48" s="12" t="s">
        <v>52</v>
      </c>
      <c r="D48" s="13">
        <v>3400</v>
      </c>
      <c r="E48" s="13">
        <v>3350</v>
      </c>
      <c r="F48" s="13">
        <v>2800</v>
      </c>
      <c r="G48" s="14">
        <f t="shared" si="0"/>
        <v>3183.3333333333335</v>
      </c>
      <c r="H48" s="14">
        <v>3208.3333333333335</v>
      </c>
      <c r="I48" s="15">
        <f t="shared" si="1"/>
        <v>-7.7922077922077922E-3</v>
      </c>
      <c r="J48" s="33"/>
    </row>
    <row r="49" spans="2:10" ht="15" x14ac:dyDescent="0.25">
      <c r="B49" s="1">
        <v>40</v>
      </c>
      <c r="C49" s="2" t="s">
        <v>53</v>
      </c>
      <c r="D49" s="3">
        <v>31750</v>
      </c>
      <c r="E49" s="3">
        <v>29350</v>
      </c>
      <c r="F49" s="3">
        <v>23400</v>
      </c>
      <c r="G49" s="4">
        <f t="shared" si="0"/>
        <v>28166.666666666668</v>
      </c>
      <c r="H49" s="4">
        <v>26916.666666666668</v>
      </c>
      <c r="I49" s="5">
        <f t="shared" si="1"/>
        <v>4.6439628482972131E-2</v>
      </c>
      <c r="J49" s="34" t="s">
        <v>54</v>
      </c>
    </row>
    <row r="50" spans="2:10" ht="15" x14ac:dyDescent="0.25">
      <c r="B50" s="6">
        <v>41</v>
      </c>
      <c r="C50" s="7" t="s">
        <v>55</v>
      </c>
      <c r="D50" s="8">
        <v>36000</v>
      </c>
      <c r="E50" s="8">
        <v>28500</v>
      </c>
      <c r="F50" s="8">
        <v>35700</v>
      </c>
      <c r="G50" s="9">
        <f t="shared" si="0"/>
        <v>33400</v>
      </c>
      <c r="H50" s="9">
        <v>34683.333333333336</v>
      </c>
      <c r="I50" s="10">
        <f t="shared" si="1"/>
        <v>-3.700144161460843E-2</v>
      </c>
      <c r="J50" s="32"/>
    </row>
    <row r="51" spans="2:10" ht="15" x14ac:dyDescent="0.25">
      <c r="B51" s="6">
        <v>42</v>
      </c>
      <c r="C51" s="7" t="s">
        <v>56</v>
      </c>
      <c r="D51" s="8">
        <v>2000</v>
      </c>
      <c r="E51" s="8">
        <v>3800</v>
      </c>
      <c r="F51" s="8">
        <v>3600</v>
      </c>
      <c r="G51" s="9">
        <f t="shared" si="0"/>
        <v>3133.3333333333335</v>
      </c>
      <c r="H51" s="9">
        <v>3410</v>
      </c>
      <c r="I51" s="10">
        <f t="shared" si="1"/>
        <v>-8.1133919843597219E-2</v>
      </c>
      <c r="J51" s="32"/>
    </row>
    <row r="52" spans="2:10" ht="15" x14ac:dyDescent="0.25">
      <c r="B52" s="6">
        <v>43</v>
      </c>
      <c r="C52" s="7" t="s">
        <v>57</v>
      </c>
      <c r="D52" s="8">
        <v>5300</v>
      </c>
      <c r="E52" s="8">
        <v>3750</v>
      </c>
      <c r="F52" s="8">
        <v>4700</v>
      </c>
      <c r="G52" s="9">
        <f t="shared" si="0"/>
        <v>4583.333333333333</v>
      </c>
      <c r="H52" s="9">
        <v>4491.666666666667</v>
      </c>
      <c r="I52" s="10">
        <f t="shared" si="1"/>
        <v>2.0408163265305986E-2</v>
      </c>
      <c r="J52" s="32"/>
    </row>
    <row r="53" spans="2:10" ht="15.75" thickBot="1" x14ac:dyDescent="0.3">
      <c r="B53" s="11">
        <v>44</v>
      </c>
      <c r="C53" s="12" t="s">
        <v>58</v>
      </c>
      <c r="D53" s="13">
        <v>3600</v>
      </c>
      <c r="E53" s="13">
        <v>3700</v>
      </c>
      <c r="F53" s="13">
        <v>2500</v>
      </c>
      <c r="G53" s="14">
        <f t="shared" si="0"/>
        <v>3266.6666666666665</v>
      </c>
      <c r="H53" s="14">
        <v>3091.6666666666665</v>
      </c>
      <c r="I53" s="15">
        <f t="shared" si="1"/>
        <v>5.6603773584905662E-2</v>
      </c>
      <c r="J53" s="33"/>
    </row>
    <row r="54" spans="2:10" ht="15" x14ac:dyDescent="0.25">
      <c r="B54" s="1">
        <v>45</v>
      </c>
      <c r="C54" s="2" t="s">
        <v>59</v>
      </c>
      <c r="D54" s="3">
        <v>4000</v>
      </c>
      <c r="E54" s="3">
        <v>3500</v>
      </c>
      <c r="F54" s="3">
        <v>3150</v>
      </c>
      <c r="G54" s="4">
        <f t="shared" si="0"/>
        <v>3550</v>
      </c>
      <c r="H54" s="4">
        <v>3700</v>
      </c>
      <c r="I54" s="5">
        <f t="shared" si="1"/>
        <v>-4.0540540540540543E-2</v>
      </c>
      <c r="J54" s="34" t="s">
        <v>60</v>
      </c>
    </row>
    <row r="55" spans="2:10" ht="15" x14ac:dyDescent="0.25">
      <c r="B55" s="6">
        <v>46</v>
      </c>
      <c r="C55" s="7" t="s">
        <v>61</v>
      </c>
      <c r="D55" s="8">
        <v>2000</v>
      </c>
      <c r="E55" s="8">
        <v>3250</v>
      </c>
      <c r="F55" s="8">
        <v>2800</v>
      </c>
      <c r="G55" s="9">
        <f t="shared" si="0"/>
        <v>2683.3333333333335</v>
      </c>
      <c r="H55" s="9">
        <v>4583.333333333333</v>
      </c>
      <c r="I55" s="10">
        <f t="shared" si="1"/>
        <v>-0.41454545454545449</v>
      </c>
      <c r="J55" s="32"/>
    </row>
    <row r="56" spans="2:10" ht="15" x14ac:dyDescent="0.25">
      <c r="B56" s="6">
        <v>47</v>
      </c>
      <c r="C56" s="7" t="s">
        <v>62</v>
      </c>
      <c r="D56" s="8" t="s">
        <v>16</v>
      </c>
      <c r="E56" s="8">
        <v>6100</v>
      </c>
      <c r="F56" s="8">
        <v>5850</v>
      </c>
      <c r="G56" s="9">
        <f t="shared" si="0"/>
        <v>5975</v>
      </c>
      <c r="H56" s="9">
        <v>7125</v>
      </c>
      <c r="I56" s="10">
        <f t="shared" si="1"/>
        <v>-0.16140350877192983</v>
      </c>
      <c r="J56" s="32"/>
    </row>
    <row r="57" spans="2:10" ht="15" x14ac:dyDescent="0.25">
      <c r="B57" s="6">
        <v>48</v>
      </c>
      <c r="C57" s="7" t="s">
        <v>63</v>
      </c>
      <c r="D57" s="8">
        <v>6900</v>
      </c>
      <c r="E57" s="8">
        <v>4500</v>
      </c>
      <c r="F57" s="8">
        <v>3550</v>
      </c>
      <c r="G57" s="9">
        <f t="shared" si="0"/>
        <v>4983.333333333333</v>
      </c>
      <c r="H57" s="9">
        <v>4116.666666666667</v>
      </c>
      <c r="I57" s="10">
        <f t="shared" si="1"/>
        <v>0.21052631578947353</v>
      </c>
      <c r="J57" s="32"/>
    </row>
    <row r="58" spans="2:10" ht="15.75" thickBot="1" x14ac:dyDescent="0.3">
      <c r="B58" s="11">
        <v>49</v>
      </c>
      <c r="C58" s="12" t="s">
        <v>64</v>
      </c>
      <c r="D58" s="13">
        <v>15800</v>
      </c>
      <c r="E58" s="13">
        <v>11100</v>
      </c>
      <c r="F58" s="13">
        <v>20400</v>
      </c>
      <c r="G58" s="14">
        <f t="shared" si="0"/>
        <v>15766.666666666666</v>
      </c>
      <c r="H58" s="14">
        <v>19625</v>
      </c>
      <c r="I58" s="15">
        <f t="shared" si="1"/>
        <v>-0.19660297239915078</v>
      </c>
      <c r="J58" s="33"/>
    </row>
    <row r="59" spans="2:10" ht="15" x14ac:dyDescent="0.25">
      <c r="B59" s="23">
        <v>50</v>
      </c>
      <c r="C59" s="24" t="s">
        <v>65</v>
      </c>
      <c r="D59" s="25">
        <v>4950</v>
      </c>
      <c r="E59" s="25">
        <v>4250</v>
      </c>
      <c r="F59" s="25">
        <v>3700</v>
      </c>
      <c r="G59" s="26">
        <f t="shared" si="0"/>
        <v>4300</v>
      </c>
      <c r="H59" s="26">
        <v>3850</v>
      </c>
      <c r="I59" s="27">
        <f t="shared" si="1"/>
        <v>0.11688311688311688</v>
      </c>
      <c r="J59" s="31" t="s">
        <v>66</v>
      </c>
    </row>
    <row r="60" spans="2:10" ht="15" x14ac:dyDescent="0.25">
      <c r="B60" s="6">
        <v>51</v>
      </c>
      <c r="C60" s="7" t="s">
        <v>67</v>
      </c>
      <c r="D60" s="8">
        <v>9200</v>
      </c>
      <c r="E60" s="8">
        <v>7150</v>
      </c>
      <c r="F60" s="8">
        <v>5200</v>
      </c>
      <c r="G60" s="9">
        <f t="shared" si="0"/>
        <v>7183.333333333333</v>
      </c>
      <c r="H60" s="9">
        <v>5966.666666666667</v>
      </c>
      <c r="I60" s="10">
        <f t="shared" si="1"/>
        <v>0.20391061452513956</v>
      </c>
      <c r="J60" s="32"/>
    </row>
    <row r="61" spans="2:10" ht="15" x14ac:dyDescent="0.25">
      <c r="B61" s="6">
        <v>52</v>
      </c>
      <c r="C61" s="7" t="s">
        <v>68</v>
      </c>
      <c r="D61" s="8">
        <v>1500</v>
      </c>
      <c r="E61" s="8">
        <v>650</v>
      </c>
      <c r="F61" s="8">
        <v>400</v>
      </c>
      <c r="G61" s="9">
        <f t="shared" si="0"/>
        <v>850</v>
      </c>
      <c r="H61" s="9">
        <v>933.33333333333337</v>
      </c>
      <c r="I61" s="10">
        <f t="shared" si="1"/>
        <v>-8.9285714285714329E-2</v>
      </c>
      <c r="J61" s="32"/>
    </row>
    <row r="62" spans="2:10" ht="15" x14ac:dyDescent="0.25">
      <c r="B62" s="6">
        <v>53</v>
      </c>
      <c r="C62" s="7" t="s">
        <v>69</v>
      </c>
      <c r="D62" s="8">
        <v>9950</v>
      </c>
      <c r="E62" s="8">
        <v>8750</v>
      </c>
      <c r="F62" s="8">
        <v>6750</v>
      </c>
      <c r="G62" s="9">
        <f t="shared" si="0"/>
        <v>8483.3333333333339</v>
      </c>
      <c r="H62" s="9">
        <v>7200</v>
      </c>
      <c r="I62" s="10">
        <f t="shared" si="1"/>
        <v>0.17824074074074084</v>
      </c>
      <c r="J62" s="32"/>
    </row>
    <row r="63" spans="2:10" ht="15" x14ac:dyDescent="0.25">
      <c r="B63" s="6">
        <v>54</v>
      </c>
      <c r="C63" s="7" t="s">
        <v>70</v>
      </c>
      <c r="D63" s="8">
        <v>12950</v>
      </c>
      <c r="E63" s="8">
        <v>12850</v>
      </c>
      <c r="F63" s="8">
        <v>9250</v>
      </c>
      <c r="G63" s="9">
        <f t="shared" si="0"/>
        <v>11683.333333333334</v>
      </c>
      <c r="H63" s="9">
        <v>10366.666666666666</v>
      </c>
      <c r="I63" s="10">
        <f t="shared" si="1"/>
        <v>0.12700964630225092</v>
      </c>
      <c r="J63" s="32"/>
    </row>
    <row r="64" spans="2:10" ht="15" x14ac:dyDescent="0.25">
      <c r="B64" s="6">
        <v>55</v>
      </c>
      <c r="C64" s="7" t="s">
        <v>71</v>
      </c>
      <c r="D64" s="8">
        <v>4750</v>
      </c>
      <c r="E64" s="8">
        <v>4950</v>
      </c>
      <c r="F64" s="8">
        <v>3250</v>
      </c>
      <c r="G64" s="9">
        <f t="shared" si="0"/>
        <v>4316.666666666667</v>
      </c>
      <c r="H64" s="9">
        <v>3408.3333333333335</v>
      </c>
      <c r="I64" s="10">
        <f t="shared" si="1"/>
        <v>0.2665036674816626</v>
      </c>
      <c r="J64" s="32"/>
    </row>
    <row r="65" spans="2:10" ht="15" x14ac:dyDescent="0.25">
      <c r="B65" s="6">
        <v>56</v>
      </c>
      <c r="C65" s="7" t="s">
        <v>72</v>
      </c>
      <c r="D65" s="8">
        <v>5350</v>
      </c>
      <c r="E65" s="8">
        <v>4250</v>
      </c>
      <c r="F65" s="8">
        <v>2900</v>
      </c>
      <c r="G65" s="9">
        <f t="shared" si="0"/>
        <v>4166.666666666667</v>
      </c>
      <c r="H65" s="9">
        <v>3550</v>
      </c>
      <c r="I65" s="10">
        <f t="shared" si="1"/>
        <v>0.17370892018779352</v>
      </c>
      <c r="J65" s="32"/>
    </row>
    <row r="66" spans="2:10" ht="15" x14ac:dyDescent="0.25">
      <c r="B66" s="6">
        <v>57</v>
      </c>
      <c r="C66" s="7" t="s">
        <v>73</v>
      </c>
      <c r="D66" s="8">
        <v>9750</v>
      </c>
      <c r="E66" s="8">
        <v>9550</v>
      </c>
      <c r="F66" s="8">
        <v>8100</v>
      </c>
      <c r="G66" s="9">
        <f t="shared" si="0"/>
        <v>9133.3333333333339</v>
      </c>
      <c r="H66" s="9">
        <v>8808.3333333333339</v>
      </c>
      <c r="I66" s="10">
        <f t="shared" si="1"/>
        <v>3.6896877956480605E-2</v>
      </c>
      <c r="J66" s="32"/>
    </row>
    <row r="67" spans="2:10" ht="15" x14ac:dyDescent="0.25">
      <c r="B67" s="6">
        <v>58</v>
      </c>
      <c r="C67" s="7" t="s">
        <v>74</v>
      </c>
      <c r="D67" s="8">
        <v>5950</v>
      </c>
      <c r="E67" s="8">
        <v>4750</v>
      </c>
      <c r="F67" s="8">
        <v>3400</v>
      </c>
      <c r="G67" s="9">
        <f t="shared" si="0"/>
        <v>4700</v>
      </c>
      <c r="H67" s="9">
        <v>3858.3333333333335</v>
      </c>
      <c r="I67" s="10">
        <f t="shared" si="1"/>
        <v>0.21814254859611226</v>
      </c>
      <c r="J67" s="32"/>
    </row>
    <row r="68" spans="2:10" ht="15" x14ac:dyDescent="0.25">
      <c r="B68" s="6">
        <v>59</v>
      </c>
      <c r="C68" s="7" t="s">
        <v>75</v>
      </c>
      <c r="D68" s="8">
        <v>2650</v>
      </c>
      <c r="E68" s="8">
        <v>2350</v>
      </c>
      <c r="F68" s="8">
        <v>1850</v>
      </c>
      <c r="G68" s="9">
        <f t="shared" si="0"/>
        <v>2283.3333333333335</v>
      </c>
      <c r="H68" s="9">
        <v>2250</v>
      </c>
      <c r="I68" s="10">
        <f t="shared" si="1"/>
        <v>1.4814814814814883E-2</v>
      </c>
      <c r="J68" s="32"/>
    </row>
    <row r="69" spans="2:10" ht="15.75" thickBot="1" x14ac:dyDescent="0.3">
      <c r="B69" s="11">
        <v>60</v>
      </c>
      <c r="C69" s="12" t="s">
        <v>76</v>
      </c>
      <c r="D69" s="13">
        <v>2750</v>
      </c>
      <c r="E69" s="13">
        <v>2150</v>
      </c>
      <c r="F69" s="13">
        <v>1550</v>
      </c>
      <c r="G69" s="14">
        <f>+SUBTOTAL(1,D69:F69)</f>
        <v>2150</v>
      </c>
      <c r="H69" s="14">
        <v>1816.6666666666667</v>
      </c>
      <c r="I69" s="15">
        <f t="shared" si="1"/>
        <v>0.18348623853211005</v>
      </c>
      <c r="J69" s="33"/>
    </row>
  </sheetData>
  <mergeCells count="8">
    <mergeCell ref="J10:J13"/>
    <mergeCell ref="J59:J69"/>
    <mergeCell ref="J14:J20"/>
    <mergeCell ref="J21:J37"/>
    <mergeCell ref="J38:J44"/>
    <mergeCell ref="J45:J48"/>
    <mergeCell ref="J49:J53"/>
    <mergeCell ref="J54:J58"/>
  </mergeCells>
  <conditionalFormatting sqref="I20">
    <cfRule type="cellIs" dxfId="3" priority="1" operator="lessThan">
      <formula>0</formula>
    </cfRule>
    <cfRule type="cellIs" dxfId="2" priority="2" operator="greaterThan">
      <formula>0</formula>
    </cfRule>
  </conditionalFormatting>
  <conditionalFormatting sqref="I10:I19 I21:I69">
    <cfRule type="cellIs" dxfId="1" priority="3" operator="lessThan">
      <formula>0</formula>
    </cfRule>
    <cfRule type="cellIs" dxfId="0" priority="4" operator="greater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02_10_2020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Recalde</dc:creator>
  <cp:lastModifiedBy>Admin</cp:lastModifiedBy>
  <dcterms:created xsi:type="dcterms:W3CDTF">2020-10-02T15:59:10Z</dcterms:created>
  <dcterms:modified xsi:type="dcterms:W3CDTF">2020-10-02T16:26:06Z</dcterms:modified>
</cp:coreProperties>
</file>